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filterPrivacy="1" defaultThemeVersion="164011"/>
  <bookViews>
    <workbookView xWindow="0" yWindow="0" windowWidth="22260" windowHeight="12650"/>
  </bookViews>
  <sheets>
    <sheet name="Feuil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8" i="1" l="1"/>
  <c r="E95" i="1" l="1"/>
  <c r="E93" i="1"/>
  <c r="E94" i="1"/>
  <c r="E89" i="1" l="1"/>
  <c r="E90" i="1"/>
  <c r="E91" i="1"/>
  <c r="E92" i="1"/>
  <c r="E88" i="1"/>
  <c r="G37" i="1" l="1"/>
  <c r="G38" i="1"/>
  <c r="G39" i="1"/>
  <c r="G40" i="1"/>
  <c r="G41" i="1"/>
  <c r="G42" i="1"/>
  <c r="G49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17" i="1" l="1"/>
  <c r="G43" i="1" s="1"/>
  <c r="G4" i="1"/>
  <c r="G5" i="1"/>
  <c r="G6" i="1"/>
  <c r="G7" i="1"/>
  <c r="G9" i="1"/>
  <c r="G10" i="1"/>
  <c r="G11" i="1"/>
  <c r="G12" i="1" l="1"/>
</calcChain>
</file>

<file path=xl/sharedStrings.xml><?xml version="1.0" encoding="utf-8"?>
<sst xmlns="http://schemas.openxmlformats.org/spreadsheetml/2006/main" count="253" uniqueCount="188">
  <si>
    <t>LEDs Switches</t>
  </si>
  <si>
    <t>Part Number</t>
  </si>
  <si>
    <t>Comment</t>
  </si>
  <si>
    <t>Footprint</t>
  </si>
  <si>
    <t>Quantity</t>
  </si>
  <si>
    <t>Mouser Ref</t>
  </si>
  <si>
    <t xml:space="preserve">total </t>
  </si>
  <si>
    <t>C1;C2;C3;C4;C5;C6;C7</t>
  </si>
  <si>
    <t>LED1;LED2;LED3;LED4;LED5;LED6</t>
  </si>
  <si>
    <t>R1;R2;R3;R4;R5;R6</t>
  </si>
  <si>
    <t>O805</t>
  </si>
  <si>
    <t>R7;R8;R9;R10;R11;R12;R13</t>
  </si>
  <si>
    <t>10K res</t>
  </si>
  <si>
    <t>SW1;SW2;SW3;SW4;SW5;SW6</t>
  </si>
  <si>
    <t>SCHURTER   1301.9314</t>
  </si>
  <si>
    <t>693-1301.9314</t>
  </si>
  <si>
    <t>U6</t>
  </si>
  <si>
    <t>24TSSOP</t>
  </si>
  <si>
    <t>595-TCA9535PWR</t>
  </si>
  <si>
    <t>J1</t>
  </si>
  <si>
    <t>538-22-27-2041</t>
  </si>
  <si>
    <t xml:space="preserve">2.54 </t>
  </si>
  <si>
    <t>Total :</t>
  </si>
  <si>
    <t>Unit Price</t>
  </si>
  <si>
    <t>µC Board</t>
  </si>
  <si>
    <t>C1, C2, C3, C4, C7, C11, C14, C20, C22, C24, C25</t>
  </si>
  <si>
    <t>C5, C6, C13, C21, C23</t>
  </si>
  <si>
    <t>C8, C9, C12</t>
  </si>
  <si>
    <t>C10</t>
  </si>
  <si>
    <t>C15, C16</t>
  </si>
  <si>
    <t>15pF</t>
  </si>
  <si>
    <t>C17,C19</t>
  </si>
  <si>
    <t>Ceramic 3.3nF</t>
  </si>
  <si>
    <t>C26</t>
  </si>
  <si>
    <t>Ø8 x 11.5mm</t>
  </si>
  <si>
    <t>647-UVR1H101MPD1TD</t>
  </si>
  <si>
    <t>D1, D2, D3, D4, D5</t>
  </si>
  <si>
    <t>MBR0530</t>
  </si>
  <si>
    <t>SOD-123</t>
  </si>
  <si>
    <t>512-MBR0530</t>
  </si>
  <si>
    <t>TDK MPZ2012S331ATD25</t>
  </si>
  <si>
    <t>810-MPZ2012S331ATD25</t>
  </si>
  <si>
    <t>Q1, Q2, Q3, Q4</t>
  </si>
  <si>
    <t>2N7002A</t>
  </si>
  <si>
    <t>SOT-23</t>
  </si>
  <si>
    <t>512-2N7002</t>
  </si>
  <si>
    <t>R1</t>
  </si>
  <si>
    <t>75R</t>
  </si>
  <si>
    <t>R3</t>
  </si>
  <si>
    <t>220K</t>
  </si>
  <si>
    <t xml:space="preserve">10k </t>
  </si>
  <si>
    <t>100R</t>
  </si>
  <si>
    <t>RLY1, RLY2, RLY3, RLY4</t>
  </si>
  <si>
    <t>NEC EE2-5NU</t>
  </si>
  <si>
    <t>80-EE2-5NU</t>
  </si>
  <si>
    <t>638-PLR135T9</t>
  </si>
  <si>
    <t>TOS1, TOS2</t>
  </si>
  <si>
    <t>U3</t>
  </si>
  <si>
    <t>PLR135/T9</t>
  </si>
  <si>
    <t>WM8805</t>
  </si>
  <si>
    <t>238-WM8805GEDS/V</t>
  </si>
  <si>
    <t>SSOP-28</t>
  </si>
  <si>
    <t>U4, U5</t>
  </si>
  <si>
    <t>LP38690</t>
  </si>
  <si>
    <t>TO-252</t>
  </si>
  <si>
    <t>926-LP38690DTX33NOPB</t>
  </si>
  <si>
    <t>L78M05ABDT-TR</t>
  </si>
  <si>
    <t>511-L78M05ABDT-TR</t>
  </si>
  <si>
    <t>X1</t>
  </si>
  <si>
    <t>Crystals 12MHz</t>
  </si>
  <si>
    <t>HC49/S</t>
  </si>
  <si>
    <t>549-CY12BPSMD</t>
  </si>
  <si>
    <t>COAX1</t>
  </si>
  <si>
    <t>CONN RCA JACK</t>
  </si>
  <si>
    <t>490-RCJ-041</t>
  </si>
  <si>
    <t>Conn; Term Blk; PCB; WireReceptacle; 2; 2.54mm; 30-16AWG; Green; 10A; 150V; M1.6</t>
  </si>
  <si>
    <t>2.54</t>
  </si>
  <si>
    <t>571-282834-2</t>
  </si>
  <si>
    <t>J2, J4, J5, J6</t>
  </si>
  <si>
    <t>CONN TERM BLOCK 2.54MM 4POS</t>
  </si>
  <si>
    <t>571-1546215-4</t>
  </si>
  <si>
    <t>J7</t>
  </si>
  <si>
    <t>2.54mm (.100") Pitch KK® Wire-to-Board Header, Vertical, with Friction Lock, 3 Circuits, Tin (Sn) Plating</t>
  </si>
  <si>
    <t>538-22-27-2051</t>
  </si>
  <si>
    <t>J8,J9</t>
  </si>
  <si>
    <t>Headers &amp; Wire Housings 5 HEADER</t>
  </si>
  <si>
    <t>Headers &amp; Wire Housings VERT PCB HDR 3P TIN FRICTION LOCK</t>
  </si>
  <si>
    <t>J10</t>
  </si>
  <si>
    <t xml:space="preserve">Commande Audiophonic </t>
  </si>
  <si>
    <t xml:space="preserve">Paire Bornier HP </t>
  </si>
  <si>
    <t>Embase IEC</t>
  </si>
  <si>
    <t>Divers</t>
  </si>
  <si>
    <t>Connecteur RCA 2Red 2Black</t>
  </si>
  <si>
    <t>Embase JACK 3.5mm stereo</t>
  </si>
  <si>
    <t>Boitier 3U 300mm</t>
  </si>
  <si>
    <t>Bouton poussoir alu</t>
  </si>
  <si>
    <t>Bouton Volume</t>
  </si>
  <si>
    <t xml:space="preserve">Interrupteur </t>
  </si>
  <si>
    <t xml:space="preserve">Fond de boitier perforé </t>
  </si>
  <si>
    <t xml:space="preserve">entretoises </t>
  </si>
  <si>
    <t>SMPS500RXE Custom Aux voltage</t>
  </si>
  <si>
    <t xml:space="preserve">Zenquito </t>
  </si>
  <si>
    <t>C1,C2</t>
  </si>
  <si>
    <t xml:space="preserve">47pF </t>
  </si>
  <si>
    <t>C3,C4</t>
  </si>
  <si>
    <t>1µF</t>
  </si>
  <si>
    <t>C5,C6</t>
  </si>
  <si>
    <t>C7</t>
  </si>
  <si>
    <t>??</t>
  </si>
  <si>
    <t>D1</t>
  </si>
  <si>
    <t>47K 1/4W 1%</t>
  </si>
  <si>
    <t>R2,R3</t>
  </si>
  <si>
    <t>1K 1/4W 1%</t>
  </si>
  <si>
    <t>1K5 1/4W 1%</t>
  </si>
  <si>
    <t>R6</t>
  </si>
  <si>
    <t>180R 1/4W 1%</t>
  </si>
  <si>
    <t>R7,R8</t>
  </si>
  <si>
    <t>R9,R10</t>
  </si>
  <si>
    <t>R11</t>
  </si>
  <si>
    <t>R12,R13,R15,R16</t>
  </si>
  <si>
    <t>R14</t>
  </si>
  <si>
    <t>R17</t>
  </si>
  <si>
    <t>R18</t>
  </si>
  <si>
    <t>R20</t>
  </si>
  <si>
    <t>RLY1</t>
  </si>
  <si>
    <t>TE Connectivity 1393219-3</t>
  </si>
  <si>
    <t>TR1,TR2</t>
  </si>
  <si>
    <t>12.5 X 20mm</t>
  </si>
  <si>
    <t>OPT1</t>
  </si>
  <si>
    <t>TLP126(F)</t>
  </si>
  <si>
    <t>MFSOP</t>
  </si>
  <si>
    <t>Q3</t>
  </si>
  <si>
    <t>Q4</t>
  </si>
  <si>
    <t>2N5416</t>
  </si>
  <si>
    <t>2N3440</t>
  </si>
  <si>
    <t>TO-39</t>
  </si>
  <si>
    <t>T0-5</t>
  </si>
  <si>
    <t>Q9</t>
  </si>
  <si>
    <t>J3</t>
  </si>
  <si>
    <t>J1,J2</t>
  </si>
  <si>
    <t xml:space="preserve"> 5.08 mm</t>
  </si>
  <si>
    <t xml:space="preserve">Conn Term 2 </t>
  </si>
  <si>
    <t>Conn Term 3</t>
  </si>
  <si>
    <t>J8</t>
  </si>
  <si>
    <t>81-GRM21BR71E105KA99</t>
  </si>
  <si>
    <t>81-GRM21BR61E106KA3L</t>
  </si>
  <si>
    <t>à changer</t>
  </si>
  <si>
    <t>R7, R8,R9, R11, R13, R15</t>
  </si>
  <si>
    <t>R2,R4, R5, R6, R10, R12, R14, R16, R17, R18, R19, R20</t>
  </si>
  <si>
    <t>538-22-23-2031</t>
  </si>
  <si>
    <t>81-GRM40X104K25L</t>
  </si>
  <si>
    <t>100nF ceramic Murata X7R 25V 10%</t>
  </si>
  <si>
    <t xml:space="preserve">TCA9535 </t>
  </si>
  <si>
    <t>4pos MOLEX header 2.54mm</t>
  </si>
  <si>
    <t>81-GRM422X105K50L</t>
  </si>
  <si>
    <t>Ceramic 1uF Murata X7R 50V 10%</t>
  </si>
  <si>
    <t>Ceramic 1uF Murata X7R 25V 10%</t>
  </si>
  <si>
    <t>Ceramic 10uF Murata X5R 25V 10%</t>
  </si>
  <si>
    <t>100µF 50V Electrolytic Cap Nichicon 50V</t>
  </si>
  <si>
    <t>3mm</t>
  </si>
  <si>
    <t>6X6</t>
  </si>
  <si>
    <t>dissipateur TO39</t>
  </si>
  <si>
    <t>647-UPJ1J101MHD6</t>
  </si>
  <si>
    <t>Isolant TO3P</t>
  </si>
  <si>
    <t>100R 1/4W 1%</t>
  </si>
  <si>
    <t>68R 1/4W 1%</t>
  </si>
  <si>
    <t>10K 1/4W 1%</t>
  </si>
  <si>
    <t>470R 1/4W 1%</t>
  </si>
  <si>
    <t>5K6 1/4W 1%</t>
  </si>
  <si>
    <t>8K2 1/4W 1%</t>
  </si>
  <si>
    <t>R14;R15</t>
  </si>
  <si>
    <t>4K7 res</t>
  </si>
  <si>
    <t>R4,R5,R19</t>
  </si>
  <si>
    <t>655-PE014005</t>
  </si>
  <si>
    <t>10x20</t>
  </si>
  <si>
    <t>81-PV36W501C01B00</t>
  </si>
  <si>
    <t>500R Res Bourn 25 turns</t>
  </si>
  <si>
    <t>604-WP710A10QBC/D</t>
  </si>
  <si>
    <t>3mm Blue LED 3V3 20mA forward Kingbright</t>
  </si>
  <si>
    <t xml:space="preserve">50R res </t>
  </si>
  <si>
    <t>757-TLP126(F)</t>
  </si>
  <si>
    <t>selectronic</t>
  </si>
  <si>
    <t>863-CPH3462-TL-W</t>
  </si>
  <si>
    <t>Cap Aluminum 100uF 100V NICHICON</t>
  </si>
  <si>
    <t>651-1888687</t>
  </si>
  <si>
    <t>651-1888690</t>
  </si>
  <si>
    <t>L1,L2,L4</t>
  </si>
  <si>
    <t>MOSFET NCH 1A 100V 500MOHMS ON Semiconductor CPH3462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</si>
</sst>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2" fillId="0" borderId="0" xfId="0" quotePrefix="1" applyFont="1" applyBorder="1"/>
    <xf numFmtId="0" fontId="2" fillId="0" borderId="0" xfId="0" applyFont="1" applyFill="1" applyBorder="1"/>
    <xf numFmtId="0" fontId="2" fillId="2" borderId="0" xfId="0" applyFont="1" applyFill="1" applyBorder="1" applyAlignment="1"/>
    <xf numFmtId="0" fontId="5" fillId="0" borderId="0" xfId="0" quotePrefix="1" applyFont="1" applyBorder="1"/>
    <xf numFmtId="0" fontId="4" fillId="0" borderId="0" xfId="0" applyFont="1" applyBorder="1"/>
    <xf numFmtId="0" fontId="6" fillId="0" borderId="0" xfId="0" applyFont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tabSelected="1" topLeftCell="A67" zoomScale="55" zoomScaleNormal="55" workbookViewId="0">
      <selection activeCell="B71" sqref="B71"/>
    </sheetView>
  </sheetViews>
  <sheetFormatPr baseColWidth="10" defaultColWidth="8.7265625" defaultRowHeight="14.5" x14ac:dyDescent="0.35"/>
  <cols>
    <col min="1" max="1" width="43.26953125" customWidth="1"/>
    <col min="2" max="2" width="56.6328125" customWidth="1"/>
    <col min="3" max="3" width="10.54296875" customWidth="1"/>
    <col min="4" max="4" width="9.7265625" customWidth="1"/>
    <col min="5" max="5" width="22.90625" customWidth="1"/>
    <col min="6" max="6" width="10.36328125" customWidth="1"/>
  </cols>
  <sheetData>
    <row r="1" spans="1:20" ht="15.5" x14ac:dyDescent="0.35">
      <c r="A1" s="2" t="s">
        <v>0</v>
      </c>
      <c r="B1" s="3"/>
      <c r="C1" s="3"/>
      <c r="D1" s="3"/>
      <c r="E1" s="3"/>
      <c r="F1" s="3"/>
      <c r="G1" s="3"/>
      <c r="H1" s="3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5.5" x14ac:dyDescent="0.35">
      <c r="A2" s="3"/>
      <c r="B2" s="3"/>
      <c r="C2" s="3"/>
      <c r="D2" s="3"/>
      <c r="E2" s="3"/>
      <c r="F2" s="3"/>
      <c r="G2" s="3"/>
      <c r="H2" s="3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5.5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6</v>
      </c>
      <c r="H3" s="3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.5" x14ac:dyDescent="0.35">
      <c r="A4" s="3" t="s">
        <v>7</v>
      </c>
      <c r="B4" s="3" t="s">
        <v>151</v>
      </c>
      <c r="C4" s="3" t="s">
        <v>10</v>
      </c>
      <c r="D4" s="3">
        <v>14</v>
      </c>
      <c r="E4" s="6" t="s">
        <v>150</v>
      </c>
      <c r="F4" s="3">
        <v>9.0999999999999998E-2</v>
      </c>
      <c r="G4" s="3">
        <f>D4*F4</f>
        <v>1.274</v>
      </c>
      <c r="H4" s="3"/>
      <c r="I4" s="4"/>
      <c r="J4" s="4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5.5" x14ac:dyDescent="0.35">
      <c r="A5" s="3" t="s">
        <v>8</v>
      </c>
      <c r="B5" s="3" t="s">
        <v>178</v>
      </c>
      <c r="C5" s="3" t="s">
        <v>159</v>
      </c>
      <c r="D5" s="3">
        <v>12</v>
      </c>
      <c r="E5" s="3" t="s">
        <v>177</v>
      </c>
      <c r="F5" s="6">
        <v>0.30199999999999999</v>
      </c>
      <c r="G5" s="3">
        <f t="shared" ref="G5:G11" si="0">D5*F5</f>
        <v>3.6239999999999997</v>
      </c>
      <c r="H5" s="3"/>
      <c r="I5" s="4"/>
      <c r="J5" s="4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5.5" x14ac:dyDescent="0.35">
      <c r="A6" s="3" t="s">
        <v>9</v>
      </c>
      <c r="B6" s="3" t="s">
        <v>179</v>
      </c>
      <c r="C6" s="3" t="s">
        <v>10</v>
      </c>
      <c r="D6" s="3">
        <v>12</v>
      </c>
      <c r="E6" s="3"/>
      <c r="F6" s="3"/>
      <c r="G6" s="3">
        <f t="shared" si="0"/>
        <v>0</v>
      </c>
      <c r="H6" s="3"/>
      <c r="I6" s="4"/>
      <c r="J6" s="4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5.5" x14ac:dyDescent="0.35">
      <c r="A7" s="3" t="s">
        <v>11</v>
      </c>
      <c r="B7" s="3" t="s">
        <v>12</v>
      </c>
      <c r="C7" s="3" t="s">
        <v>10</v>
      </c>
      <c r="D7" s="3">
        <v>14</v>
      </c>
      <c r="E7" s="3"/>
      <c r="F7" s="3"/>
      <c r="G7" s="3">
        <f t="shared" si="0"/>
        <v>0</v>
      </c>
      <c r="H7" s="3"/>
      <c r="I7" s="4"/>
      <c r="J7" s="4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5.5" x14ac:dyDescent="0.35">
      <c r="A8" s="3" t="s">
        <v>170</v>
      </c>
      <c r="B8" s="3" t="s">
        <v>171</v>
      </c>
      <c r="C8" s="3" t="s">
        <v>10</v>
      </c>
      <c r="D8" s="3">
        <v>4</v>
      </c>
      <c r="E8" s="3"/>
      <c r="F8" s="3"/>
      <c r="G8" s="3">
        <f t="shared" si="0"/>
        <v>0</v>
      </c>
      <c r="H8" s="3"/>
      <c r="I8" s="4"/>
      <c r="J8" s="4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5.5" x14ac:dyDescent="0.35">
      <c r="A9" s="3" t="s">
        <v>13</v>
      </c>
      <c r="B9" s="3" t="s">
        <v>14</v>
      </c>
      <c r="C9" s="3" t="s">
        <v>160</v>
      </c>
      <c r="D9" s="3">
        <v>12</v>
      </c>
      <c r="E9" s="3" t="s">
        <v>15</v>
      </c>
      <c r="F9" s="3">
        <v>0.28799999999999998</v>
      </c>
      <c r="G9" s="3">
        <f t="shared" si="0"/>
        <v>3.4559999999999995</v>
      </c>
      <c r="H9" s="3"/>
      <c r="I9" s="4"/>
      <c r="J9" s="4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5.5" x14ac:dyDescent="0.35">
      <c r="A10" s="3" t="s">
        <v>16</v>
      </c>
      <c r="B10" s="3" t="s">
        <v>152</v>
      </c>
      <c r="C10" s="3" t="s">
        <v>17</v>
      </c>
      <c r="D10" s="3">
        <v>2</v>
      </c>
      <c r="E10" s="3" t="s">
        <v>18</v>
      </c>
      <c r="F10" s="3">
        <v>1.26</v>
      </c>
      <c r="G10" s="3">
        <f t="shared" si="0"/>
        <v>2.52</v>
      </c>
      <c r="H10" s="3"/>
      <c r="I10" s="4"/>
      <c r="J10" s="4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5.5" x14ac:dyDescent="0.35">
      <c r="A11" s="3" t="s">
        <v>19</v>
      </c>
      <c r="B11" s="3" t="s">
        <v>153</v>
      </c>
      <c r="C11" s="3" t="s">
        <v>21</v>
      </c>
      <c r="D11" s="3">
        <v>2</v>
      </c>
      <c r="E11" s="3" t="s">
        <v>20</v>
      </c>
      <c r="F11" s="3">
        <v>0.33900000000000002</v>
      </c>
      <c r="G11" s="3">
        <f t="shared" si="0"/>
        <v>0.67800000000000005</v>
      </c>
      <c r="H11" s="3"/>
      <c r="I11" s="4"/>
      <c r="J11" s="4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5.5" x14ac:dyDescent="0.35">
      <c r="A12" s="3"/>
      <c r="B12" s="3"/>
      <c r="C12" s="3"/>
      <c r="D12" s="3"/>
      <c r="E12" s="3"/>
      <c r="F12" s="2" t="s">
        <v>22</v>
      </c>
      <c r="G12" s="3">
        <f>SUM(G4:G11)</f>
        <v>11.552</v>
      </c>
      <c r="H12" s="3"/>
      <c r="I12" s="4"/>
      <c r="J12" s="4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5.5" x14ac:dyDescent="0.35">
      <c r="A13" s="3"/>
      <c r="B13" s="3"/>
      <c r="C13" s="3"/>
      <c r="D13" s="3"/>
      <c r="E13" s="3"/>
      <c r="F13" s="3"/>
      <c r="G13" s="3"/>
      <c r="H13" s="3"/>
      <c r="I13" s="4"/>
      <c r="J13" s="4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5.5" x14ac:dyDescent="0.35">
      <c r="A14" s="2" t="s">
        <v>24</v>
      </c>
      <c r="B14" s="3"/>
      <c r="C14" s="3"/>
      <c r="D14" s="3"/>
      <c r="E14" s="3"/>
      <c r="F14" s="3"/>
      <c r="G14" s="3"/>
      <c r="H14" s="3"/>
      <c r="I14" s="4"/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5.5" x14ac:dyDescent="0.35">
      <c r="A15" s="3"/>
      <c r="B15" s="3"/>
      <c r="C15" s="3"/>
      <c r="D15" s="3"/>
      <c r="E15" s="3"/>
      <c r="F15" s="3"/>
      <c r="G15" s="3"/>
      <c r="H15" s="3"/>
      <c r="I15" s="4"/>
      <c r="J15" s="4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.5" x14ac:dyDescent="0.35">
      <c r="A16" s="2" t="s">
        <v>1</v>
      </c>
      <c r="B16" s="2" t="s">
        <v>2</v>
      </c>
      <c r="C16" s="2" t="s">
        <v>3</v>
      </c>
      <c r="D16" s="2" t="s">
        <v>4</v>
      </c>
      <c r="E16" s="2" t="s">
        <v>5</v>
      </c>
      <c r="F16" s="2" t="s">
        <v>23</v>
      </c>
      <c r="G16" s="2" t="s">
        <v>6</v>
      </c>
      <c r="H16" s="3"/>
      <c r="I16" s="4"/>
      <c r="J16" s="4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5.5" x14ac:dyDescent="0.35">
      <c r="A17" s="3" t="s">
        <v>25</v>
      </c>
      <c r="B17" s="3" t="s">
        <v>151</v>
      </c>
      <c r="C17" s="3" t="s">
        <v>10</v>
      </c>
      <c r="D17" s="3">
        <v>11</v>
      </c>
      <c r="E17" s="6" t="s">
        <v>150</v>
      </c>
      <c r="F17" s="3">
        <v>9.0999999999999998E-2</v>
      </c>
      <c r="G17" s="3">
        <f>D17*F17</f>
        <v>1.0009999999999999</v>
      </c>
      <c r="H17" s="3"/>
      <c r="I17" s="4"/>
      <c r="J17" s="4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5.5" x14ac:dyDescent="0.35">
      <c r="A18" s="7" t="s">
        <v>26</v>
      </c>
      <c r="B18" s="3" t="s">
        <v>155</v>
      </c>
      <c r="C18" s="3">
        <v>1210</v>
      </c>
      <c r="D18" s="3">
        <v>5</v>
      </c>
      <c r="E18" s="6" t="s">
        <v>154</v>
      </c>
      <c r="F18" s="6">
        <v>0.28999999999999998</v>
      </c>
      <c r="G18" s="3">
        <f t="shared" ref="G18:G25" si="1">D18*F18</f>
        <v>1.45</v>
      </c>
      <c r="H18" s="3"/>
      <c r="I18" s="4"/>
      <c r="J18" s="4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5.5" x14ac:dyDescent="0.35">
      <c r="A19" s="7" t="s">
        <v>27</v>
      </c>
      <c r="B19" s="3" t="s">
        <v>156</v>
      </c>
      <c r="C19" s="3" t="s">
        <v>10</v>
      </c>
      <c r="D19" s="3">
        <v>3</v>
      </c>
      <c r="E19" s="6" t="s">
        <v>144</v>
      </c>
      <c r="F19" s="6">
        <v>0.11799999999999999</v>
      </c>
      <c r="G19" s="3">
        <f t="shared" si="1"/>
        <v>0.35399999999999998</v>
      </c>
      <c r="H19" s="3"/>
      <c r="I19" s="4"/>
      <c r="J19" s="4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5.5" x14ac:dyDescent="0.35">
      <c r="A20" s="3" t="s">
        <v>28</v>
      </c>
      <c r="B20" s="3" t="s">
        <v>157</v>
      </c>
      <c r="C20" s="3" t="s">
        <v>10</v>
      </c>
      <c r="D20" s="3">
        <v>1</v>
      </c>
      <c r="E20" s="6" t="s">
        <v>145</v>
      </c>
      <c r="F20" s="6">
        <v>0.17199999999999999</v>
      </c>
      <c r="G20" s="3">
        <f t="shared" si="1"/>
        <v>0.17199999999999999</v>
      </c>
      <c r="H20" s="3"/>
      <c r="I20" s="4"/>
      <c r="J20" s="4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5.5" x14ac:dyDescent="0.35">
      <c r="A21" s="7" t="s">
        <v>29</v>
      </c>
      <c r="B21" s="7" t="s">
        <v>30</v>
      </c>
      <c r="C21" s="3" t="s">
        <v>10</v>
      </c>
      <c r="D21" s="3">
        <v>2</v>
      </c>
      <c r="E21" s="3"/>
      <c r="F21" s="3"/>
      <c r="G21" s="3">
        <f t="shared" si="1"/>
        <v>0</v>
      </c>
      <c r="H21" s="3"/>
      <c r="I21" s="4"/>
      <c r="J21" s="4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5.5" x14ac:dyDescent="0.35">
      <c r="A22" s="3" t="s">
        <v>31</v>
      </c>
      <c r="B22" s="3" t="s">
        <v>32</v>
      </c>
      <c r="C22" s="3" t="s">
        <v>10</v>
      </c>
      <c r="D22" s="3">
        <v>2</v>
      </c>
      <c r="E22" s="3"/>
      <c r="F22" s="3"/>
      <c r="G22" s="3">
        <f t="shared" si="1"/>
        <v>0</v>
      </c>
      <c r="H22" s="3"/>
      <c r="I22" s="4"/>
      <c r="J22" s="4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5.5" x14ac:dyDescent="0.35">
      <c r="A23" s="8" t="s">
        <v>33</v>
      </c>
      <c r="B23" s="7" t="s">
        <v>158</v>
      </c>
      <c r="C23" s="8" t="s">
        <v>34</v>
      </c>
      <c r="D23" s="3">
        <v>1</v>
      </c>
      <c r="E23" s="3" t="s">
        <v>35</v>
      </c>
      <c r="F23" s="3">
        <v>0.32900000000000001</v>
      </c>
      <c r="G23" s="3">
        <f t="shared" si="1"/>
        <v>0.32900000000000001</v>
      </c>
      <c r="H23" s="3"/>
      <c r="I23" s="4"/>
      <c r="J23" s="4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5.5" x14ac:dyDescent="0.35">
      <c r="A24" s="3" t="s">
        <v>36</v>
      </c>
      <c r="B24" s="8" t="s">
        <v>37</v>
      </c>
      <c r="C24" s="8" t="s">
        <v>38</v>
      </c>
      <c r="D24" s="3">
        <v>5</v>
      </c>
      <c r="E24" s="3" t="s">
        <v>39</v>
      </c>
      <c r="F24" s="3">
        <v>0.29299999999999998</v>
      </c>
      <c r="G24" s="3">
        <f t="shared" si="1"/>
        <v>1.4649999999999999</v>
      </c>
      <c r="H24" s="3"/>
      <c r="I24" s="4"/>
      <c r="J24" s="4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5.5" x14ac:dyDescent="0.35">
      <c r="A25" s="3" t="s">
        <v>186</v>
      </c>
      <c r="B25" s="8" t="s">
        <v>40</v>
      </c>
      <c r="C25" s="3" t="s">
        <v>10</v>
      </c>
      <c r="D25" s="3">
        <v>3</v>
      </c>
      <c r="E25" s="3" t="s">
        <v>41</v>
      </c>
      <c r="F25" s="3">
        <v>0.11799999999999999</v>
      </c>
      <c r="G25" s="3">
        <f t="shared" si="1"/>
        <v>0.35399999999999998</v>
      </c>
      <c r="H25" s="3" t="s">
        <v>146</v>
      </c>
      <c r="I25" s="4"/>
      <c r="J25" s="4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5.5" x14ac:dyDescent="0.35">
      <c r="A26" s="7" t="s">
        <v>42</v>
      </c>
      <c r="B26" s="7" t="s">
        <v>43</v>
      </c>
      <c r="C26" s="8" t="s">
        <v>44</v>
      </c>
      <c r="D26" s="3">
        <v>4</v>
      </c>
      <c r="E26" s="3" t="s">
        <v>45</v>
      </c>
      <c r="F26" s="3">
        <v>0.23799999999999999</v>
      </c>
      <c r="G26" s="3">
        <f t="shared" ref="G26:G42" si="2">D26*F26</f>
        <v>0.95199999999999996</v>
      </c>
      <c r="H26" s="3"/>
      <c r="I26" s="4"/>
      <c r="J26" s="4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5.5" x14ac:dyDescent="0.35">
      <c r="A27" s="7" t="s">
        <v>46</v>
      </c>
      <c r="B27" s="7" t="s">
        <v>47</v>
      </c>
      <c r="C27" s="3" t="s">
        <v>10</v>
      </c>
      <c r="D27" s="3">
        <v>1</v>
      </c>
      <c r="E27" s="3"/>
      <c r="F27" s="3"/>
      <c r="G27" s="3">
        <f t="shared" si="2"/>
        <v>0</v>
      </c>
      <c r="H27" s="3"/>
      <c r="I27" s="4"/>
      <c r="J27" s="4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5.5" x14ac:dyDescent="0.35">
      <c r="A28" s="7" t="s">
        <v>48</v>
      </c>
      <c r="B28" s="7" t="s">
        <v>49</v>
      </c>
      <c r="C28" s="3" t="s">
        <v>10</v>
      </c>
      <c r="D28" s="3">
        <v>1</v>
      </c>
      <c r="E28" s="3"/>
      <c r="F28" s="3"/>
      <c r="G28" s="3">
        <f t="shared" si="2"/>
        <v>0</v>
      </c>
      <c r="H28" s="3"/>
      <c r="I28" s="4"/>
      <c r="J28" s="4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5.5" x14ac:dyDescent="0.35">
      <c r="A29" s="7" t="s">
        <v>148</v>
      </c>
      <c r="B29" s="8" t="s">
        <v>50</v>
      </c>
      <c r="C29" s="3" t="s">
        <v>10</v>
      </c>
      <c r="D29" s="3">
        <v>12</v>
      </c>
      <c r="E29" s="3"/>
      <c r="F29" s="3"/>
      <c r="G29" s="3">
        <f t="shared" si="2"/>
        <v>0</v>
      </c>
      <c r="H29" s="3"/>
      <c r="I29" s="4"/>
      <c r="J29" s="4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5.5" x14ac:dyDescent="0.35">
      <c r="A30" s="7" t="s">
        <v>147</v>
      </c>
      <c r="B30" s="7" t="s">
        <v>51</v>
      </c>
      <c r="C30" s="3" t="s">
        <v>10</v>
      </c>
      <c r="D30" s="3">
        <v>6</v>
      </c>
      <c r="E30" s="3"/>
      <c r="F30" s="3"/>
      <c r="G30" s="3">
        <f t="shared" si="2"/>
        <v>0</v>
      </c>
      <c r="H30" s="3"/>
      <c r="I30" s="4"/>
      <c r="J30" s="4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5.5" x14ac:dyDescent="0.35">
      <c r="A31" s="7" t="s">
        <v>52</v>
      </c>
      <c r="B31" s="7" t="s">
        <v>53</v>
      </c>
      <c r="C31" s="3"/>
      <c r="D31" s="3">
        <v>4</v>
      </c>
      <c r="E31" s="3" t="s">
        <v>54</v>
      </c>
      <c r="F31" s="3">
        <v>1.54</v>
      </c>
      <c r="G31" s="3">
        <f t="shared" si="2"/>
        <v>6.16</v>
      </c>
      <c r="H31" s="3"/>
      <c r="I31" s="4"/>
      <c r="J31" s="4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5.5" x14ac:dyDescent="0.35">
      <c r="A32" s="8" t="s">
        <v>56</v>
      </c>
      <c r="B32" s="3" t="s">
        <v>58</v>
      </c>
      <c r="C32" s="3"/>
      <c r="D32" s="3">
        <v>2</v>
      </c>
      <c r="E32" s="3" t="s">
        <v>55</v>
      </c>
      <c r="F32" s="3">
        <v>1.84</v>
      </c>
      <c r="G32" s="3">
        <f t="shared" si="2"/>
        <v>3.68</v>
      </c>
      <c r="H32" s="3"/>
      <c r="I32" s="4"/>
      <c r="J32" s="4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5.5" x14ac:dyDescent="0.35">
      <c r="A33" s="7" t="s">
        <v>57</v>
      </c>
      <c r="B33" s="7" t="s">
        <v>59</v>
      </c>
      <c r="C33" s="8" t="s">
        <v>61</v>
      </c>
      <c r="D33" s="3">
        <v>1</v>
      </c>
      <c r="E33" s="3" t="s">
        <v>60</v>
      </c>
      <c r="F33" s="3">
        <v>9.7899999999999991</v>
      </c>
      <c r="G33" s="3">
        <f t="shared" si="2"/>
        <v>9.7899999999999991</v>
      </c>
      <c r="H33" s="3"/>
      <c r="I33" s="4"/>
      <c r="J33" s="4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5.5" x14ac:dyDescent="0.35">
      <c r="A34" s="7" t="s">
        <v>62</v>
      </c>
      <c r="B34" s="7" t="s">
        <v>63</v>
      </c>
      <c r="C34" s="3" t="s">
        <v>64</v>
      </c>
      <c r="D34" s="3">
        <v>2</v>
      </c>
      <c r="E34" s="3" t="s">
        <v>65</v>
      </c>
      <c r="F34" s="3">
        <v>1.42</v>
      </c>
      <c r="G34" s="3">
        <f t="shared" si="2"/>
        <v>2.84</v>
      </c>
      <c r="H34" s="3"/>
      <c r="I34" s="4"/>
      <c r="J34" s="4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.5" x14ac:dyDescent="0.35">
      <c r="A35" s="7" t="s">
        <v>16</v>
      </c>
      <c r="B35" s="7" t="s">
        <v>66</v>
      </c>
      <c r="C35" s="9" t="s">
        <v>64</v>
      </c>
      <c r="D35" s="3">
        <v>1</v>
      </c>
      <c r="E35" s="3" t="s">
        <v>67</v>
      </c>
      <c r="F35" s="3">
        <v>0.41599999999999998</v>
      </c>
      <c r="G35" s="3">
        <f t="shared" si="2"/>
        <v>0.41599999999999998</v>
      </c>
      <c r="H35" s="3"/>
      <c r="I35" s="4"/>
      <c r="J35" s="4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5.5" x14ac:dyDescent="0.35">
      <c r="A36" s="7" t="s">
        <v>68</v>
      </c>
      <c r="B36" s="7" t="s">
        <v>69</v>
      </c>
      <c r="C36" s="3" t="s">
        <v>70</v>
      </c>
      <c r="D36" s="8">
        <v>1</v>
      </c>
      <c r="E36" s="3" t="s">
        <v>71</v>
      </c>
      <c r="F36" s="3">
        <v>0.60399999999999998</v>
      </c>
      <c r="G36" s="3">
        <f t="shared" si="2"/>
        <v>0.60399999999999998</v>
      </c>
      <c r="H36" s="3"/>
      <c r="I36" s="4"/>
      <c r="J36" s="4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5.5" x14ac:dyDescent="0.35">
      <c r="A37" s="10" t="s">
        <v>72</v>
      </c>
      <c r="B37" s="3" t="s">
        <v>73</v>
      </c>
      <c r="C37" s="3"/>
      <c r="D37" s="3">
        <v>1</v>
      </c>
      <c r="E37" s="11" t="s">
        <v>74</v>
      </c>
      <c r="F37" s="11">
        <v>1.62</v>
      </c>
      <c r="G37" s="3">
        <f t="shared" si="2"/>
        <v>1.62</v>
      </c>
      <c r="H37" s="3"/>
      <c r="I37" s="4"/>
      <c r="J37" s="4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5.5" x14ac:dyDescent="0.35">
      <c r="A38" s="3" t="s">
        <v>19</v>
      </c>
      <c r="B38" s="3" t="s">
        <v>75</v>
      </c>
      <c r="C38" s="3" t="s">
        <v>76</v>
      </c>
      <c r="D38" s="3">
        <v>1</v>
      </c>
      <c r="E38" s="11" t="s">
        <v>77</v>
      </c>
      <c r="F38" s="11">
        <v>0.48899999999999999</v>
      </c>
      <c r="G38" s="3">
        <f t="shared" si="2"/>
        <v>0.48899999999999999</v>
      </c>
      <c r="H38" s="3"/>
      <c r="I38" s="4"/>
      <c r="J38" s="4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5.5" x14ac:dyDescent="0.35">
      <c r="A39" s="10" t="s">
        <v>78</v>
      </c>
      <c r="B39" s="10" t="s">
        <v>79</v>
      </c>
      <c r="C39" s="4" t="s">
        <v>76</v>
      </c>
      <c r="D39" s="4">
        <v>4</v>
      </c>
      <c r="E39" s="11" t="s">
        <v>80</v>
      </c>
      <c r="F39" s="11">
        <v>1.55</v>
      </c>
      <c r="G39" s="3">
        <f t="shared" si="2"/>
        <v>6.2</v>
      </c>
      <c r="H39" s="3"/>
      <c r="I39" s="4"/>
      <c r="J39" s="4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5.5" x14ac:dyDescent="0.35">
      <c r="A40" s="10" t="s">
        <v>81</v>
      </c>
      <c r="B40" s="10" t="s">
        <v>82</v>
      </c>
      <c r="C40" s="4" t="s">
        <v>76</v>
      </c>
      <c r="D40" s="4">
        <v>1</v>
      </c>
      <c r="E40" s="11" t="s">
        <v>20</v>
      </c>
      <c r="F40" s="11">
        <v>0.33900000000000002</v>
      </c>
      <c r="G40" s="3">
        <f t="shared" si="2"/>
        <v>0.33900000000000002</v>
      </c>
      <c r="H40" s="4"/>
      <c r="I40" s="4"/>
      <c r="J40" s="4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5.5" x14ac:dyDescent="0.35">
      <c r="A41" s="4" t="s">
        <v>84</v>
      </c>
      <c r="B41" s="10" t="s">
        <v>85</v>
      </c>
      <c r="C41" s="4" t="s">
        <v>76</v>
      </c>
      <c r="D41" s="4">
        <v>2</v>
      </c>
      <c r="E41" s="11" t="s">
        <v>83</v>
      </c>
      <c r="F41" s="11">
        <v>0.38600000000000001</v>
      </c>
      <c r="G41" s="3">
        <f t="shared" si="2"/>
        <v>0.77200000000000002</v>
      </c>
      <c r="H41" s="4"/>
      <c r="I41" s="4"/>
      <c r="J41" s="4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5.5" x14ac:dyDescent="0.35">
      <c r="A42" s="4" t="s">
        <v>87</v>
      </c>
      <c r="B42" s="10" t="s">
        <v>86</v>
      </c>
      <c r="C42" s="4" t="s">
        <v>76</v>
      </c>
      <c r="D42" s="4">
        <v>1</v>
      </c>
      <c r="E42" s="4" t="s">
        <v>149</v>
      </c>
      <c r="F42" s="6">
        <v>0.19800000000000001</v>
      </c>
      <c r="G42" s="3">
        <f t="shared" si="2"/>
        <v>0.19800000000000001</v>
      </c>
      <c r="H42" s="4"/>
      <c r="I42" s="4"/>
      <c r="J42" s="4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5.5" x14ac:dyDescent="0.35">
      <c r="A43" s="4"/>
      <c r="B43" s="4"/>
      <c r="C43" s="4"/>
      <c r="D43" s="4"/>
      <c r="E43" s="4"/>
      <c r="F43" s="12" t="s">
        <v>22</v>
      </c>
      <c r="G43" s="3">
        <f>SUM(G17:G41)</f>
        <v>38.987000000000002</v>
      </c>
      <c r="H43" s="4"/>
      <c r="I43" s="4"/>
      <c r="J43" s="4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5.5" x14ac:dyDescent="0.35">
      <c r="A44" s="5"/>
      <c r="B44" s="5"/>
      <c r="C44" s="5"/>
      <c r="D44" s="5"/>
      <c r="E44" s="5"/>
      <c r="F44" s="5"/>
      <c r="G44" s="5"/>
      <c r="H44" s="4"/>
      <c r="I44" s="4"/>
      <c r="J44" s="4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5.5" x14ac:dyDescent="0.35">
      <c r="A45" s="5"/>
      <c r="B45" s="5"/>
      <c r="C45" s="5"/>
      <c r="D45" s="5"/>
      <c r="E45" s="5"/>
      <c r="F45" s="5"/>
      <c r="G45" s="5"/>
      <c r="H45" s="5"/>
      <c r="I45" s="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5.5" x14ac:dyDescent="0.35">
      <c r="A46" s="2" t="s">
        <v>101</v>
      </c>
      <c r="B46" s="3"/>
      <c r="C46" s="3"/>
      <c r="D46" s="3"/>
      <c r="E46" s="3"/>
      <c r="F46" s="3"/>
      <c r="G46" s="3"/>
      <c r="H46" s="5"/>
      <c r="I46" s="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5.5" x14ac:dyDescent="0.35">
      <c r="A47" s="3"/>
      <c r="B47" s="3"/>
      <c r="C47" s="3"/>
      <c r="D47" s="3"/>
      <c r="E47" s="3"/>
      <c r="F47" s="3"/>
      <c r="G47" s="3"/>
      <c r="H47" s="4"/>
      <c r="I47" s="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5.5" x14ac:dyDescent="0.35">
      <c r="A48" s="2" t="s">
        <v>1</v>
      </c>
      <c r="B48" s="2" t="s">
        <v>2</v>
      </c>
      <c r="C48" s="2" t="s">
        <v>3</v>
      </c>
      <c r="D48" s="2" t="s">
        <v>4</v>
      </c>
      <c r="E48" s="2" t="s">
        <v>5</v>
      </c>
      <c r="F48" s="2" t="s">
        <v>23</v>
      </c>
      <c r="G48" s="2" t="s">
        <v>6</v>
      </c>
      <c r="H48" s="4"/>
      <c r="I48" s="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5.5" x14ac:dyDescent="0.35">
      <c r="A49" s="4" t="s">
        <v>102</v>
      </c>
      <c r="B49" s="4" t="s">
        <v>103</v>
      </c>
      <c r="C49" s="4"/>
      <c r="D49" s="4">
        <v>4</v>
      </c>
      <c r="E49" s="4"/>
      <c r="F49" s="4"/>
      <c r="G49" s="3">
        <f>D49*F49</f>
        <v>0</v>
      </c>
      <c r="H49" s="4"/>
      <c r="I49" s="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5.5" x14ac:dyDescent="0.35">
      <c r="A50" s="4" t="s">
        <v>104</v>
      </c>
      <c r="B50" s="4" t="s">
        <v>105</v>
      </c>
      <c r="C50" s="4"/>
      <c r="D50" s="4">
        <v>4</v>
      </c>
      <c r="E50" s="4"/>
      <c r="F50" s="4"/>
      <c r="G50" s="3">
        <f t="shared" ref="G50:G74" si="3">D50*F50</f>
        <v>0</v>
      </c>
      <c r="H50" s="4"/>
      <c r="I50" s="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5.5" x14ac:dyDescent="0.35">
      <c r="A51" s="4" t="s">
        <v>106</v>
      </c>
      <c r="B51" s="4" t="s">
        <v>183</v>
      </c>
      <c r="C51" s="4" t="s">
        <v>127</v>
      </c>
      <c r="D51" s="4">
        <v>4</v>
      </c>
      <c r="E51" s="6" t="s">
        <v>162</v>
      </c>
      <c r="F51" s="6">
        <v>0.59399999999999997</v>
      </c>
      <c r="G51" s="3">
        <f t="shared" si="3"/>
        <v>2.3759999999999999</v>
      </c>
      <c r="H51" s="4"/>
      <c r="I51" s="4"/>
      <c r="J51" s="4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5.5" x14ac:dyDescent="0.35">
      <c r="A52" s="4" t="s">
        <v>107</v>
      </c>
      <c r="B52" s="4" t="s">
        <v>108</v>
      </c>
      <c r="C52" s="4" t="s">
        <v>10</v>
      </c>
      <c r="D52" s="4">
        <v>2</v>
      </c>
      <c r="E52" s="4"/>
      <c r="F52" s="4"/>
      <c r="G52" s="3">
        <f t="shared" si="3"/>
        <v>0</v>
      </c>
      <c r="H52" s="4"/>
      <c r="I52" s="4"/>
      <c r="J52" s="4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5.5" x14ac:dyDescent="0.35">
      <c r="A53" s="4" t="s">
        <v>109</v>
      </c>
      <c r="B53" s="10" t="s">
        <v>37</v>
      </c>
      <c r="C53" s="8" t="s">
        <v>38</v>
      </c>
      <c r="D53" s="3">
        <v>2</v>
      </c>
      <c r="E53" s="3" t="s">
        <v>39</v>
      </c>
      <c r="F53" s="3">
        <v>0.29299999999999998</v>
      </c>
      <c r="G53" s="3">
        <f t="shared" si="3"/>
        <v>0.58599999999999997</v>
      </c>
      <c r="H53" s="4"/>
      <c r="I53" s="4"/>
      <c r="J53" s="4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5.5" x14ac:dyDescent="0.35">
      <c r="A54" s="4" t="s">
        <v>46</v>
      </c>
      <c r="B54" s="4" t="s">
        <v>110</v>
      </c>
      <c r="C54" s="4" t="s">
        <v>10</v>
      </c>
      <c r="D54" s="4">
        <v>2</v>
      </c>
      <c r="E54" s="4"/>
      <c r="F54" s="4"/>
      <c r="G54" s="3">
        <f t="shared" si="3"/>
        <v>0</v>
      </c>
      <c r="H54" s="4"/>
      <c r="I54" s="4"/>
      <c r="J54" s="4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5.5" x14ac:dyDescent="0.35">
      <c r="A55" s="4" t="s">
        <v>111</v>
      </c>
      <c r="B55" s="4" t="s">
        <v>112</v>
      </c>
      <c r="C55" s="4" t="s">
        <v>10</v>
      </c>
      <c r="D55" s="4">
        <v>4</v>
      </c>
      <c r="E55" s="4"/>
      <c r="F55" s="4"/>
      <c r="G55" s="3">
        <f t="shared" si="3"/>
        <v>0</v>
      </c>
      <c r="H55" s="4"/>
      <c r="I55" s="4"/>
      <c r="J55" s="4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5.5" x14ac:dyDescent="0.35">
      <c r="A56" s="4" t="s">
        <v>172</v>
      </c>
      <c r="B56" s="4" t="s">
        <v>113</v>
      </c>
      <c r="C56" s="4" t="s">
        <v>10</v>
      </c>
      <c r="D56" s="4">
        <v>6</v>
      </c>
      <c r="E56" s="4"/>
      <c r="F56" s="4"/>
      <c r="G56" s="3">
        <f t="shared" si="3"/>
        <v>0</v>
      </c>
      <c r="H56" s="4"/>
      <c r="I56" s="4"/>
      <c r="J56" s="4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5.5" x14ac:dyDescent="0.35">
      <c r="A57" s="4" t="s">
        <v>114</v>
      </c>
      <c r="B57" s="4" t="s">
        <v>115</v>
      </c>
      <c r="C57" s="4" t="s">
        <v>10</v>
      </c>
      <c r="D57" s="4">
        <v>2</v>
      </c>
      <c r="E57" s="4"/>
      <c r="F57" s="4"/>
      <c r="G57" s="3">
        <f t="shared" si="3"/>
        <v>0</v>
      </c>
      <c r="H57" s="4"/>
      <c r="I57" s="4"/>
      <c r="J57" s="4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5.5" x14ac:dyDescent="0.35">
      <c r="A58" s="4" t="s">
        <v>116</v>
      </c>
      <c r="B58" s="4" t="s">
        <v>164</v>
      </c>
      <c r="C58" s="4" t="s">
        <v>10</v>
      </c>
      <c r="D58" s="4">
        <v>4</v>
      </c>
      <c r="E58" s="4"/>
      <c r="F58" s="4"/>
      <c r="G58" s="3">
        <f t="shared" si="3"/>
        <v>0</v>
      </c>
      <c r="H58" s="4"/>
      <c r="I58" s="4"/>
      <c r="J58" s="4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5.5" x14ac:dyDescent="0.35">
      <c r="A59" s="4" t="s">
        <v>117</v>
      </c>
      <c r="B59" s="4" t="s">
        <v>165</v>
      </c>
      <c r="C59" s="4" t="s">
        <v>10</v>
      </c>
      <c r="D59" s="4">
        <v>4</v>
      </c>
      <c r="E59" s="4"/>
      <c r="F59" s="4"/>
      <c r="G59" s="3">
        <f t="shared" si="3"/>
        <v>0</v>
      </c>
      <c r="H59" s="4"/>
      <c r="I59" s="4"/>
      <c r="J59" s="4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5.5" x14ac:dyDescent="0.35">
      <c r="A60" s="4" t="s">
        <v>118</v>
      </c>
      <c r="B60" s="4" t="s">
        <v>166</v>
      </c>
      <c r="C60" s="4" t="s">
        <v>10</v>
      </c>
      <c r="D60" s="4">
        <v>2</v>
      </c>
      <c r="E60" s="4"/>
      <c r="F60" s="4"/>
      <c r="G60" s="3">
        <f t="shared" si="3"/>
        <v>0</v>
      </c>
      <c r="H60" s="4"/>
      <c r="I60" s="4"/>
      <c r="J60" s="4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5.5" x14ac:dyDescent="0.35">
      <c r="A61" s="4" t="s">
        <v>119</v>
      </c>
      <c r="B61" s="4" t="s">
        <v>167</v>
      </c>
      <c r="C61" s="4" t="s">
        <v>10</v>
      </c>
      <c r="D61" s="4">
        <v>8</v>
      </c>
      <c r="E61" s="4"/>
      <c r="F61" s="4"/>
      <c r="G61" s="3">
        <f t="shared" si="3"/>
        <v>0</v>
      </c>
      <c r="H61" s="4"/>
      <c r="I61" s="4"/>
      <c r="J61" s="4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5.5" x14ac:dyDescent="0.35">
      <c r="A62" s="4" t="s">
        <v>120</v>
      </c>
      <c r="B62" s="4" t="s">
        <v>168</v>
      </c>
      <c r="C62" s="4" t="s">
        <v>10</v>
      </c>
      <c r="D62" s="4">
        <v>2</v>
      </c>
      <c r="E62" s="4"/>
      <c r="F62" s="4"/>
      <c r="G62" s="3">
        <f t="shared" si="3"/>
        <v>0</v>
      </c>
      <c r="H62" s="4"/>
      <c r="I62" s="4"/>
      <c r="J62" s="4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5.5" x14ac:dyDescent="0.35">
      <c r="A63" s="4" t="s">
        <v>121</v>
      </c>
      <c r="B63" s="4" t="s">
        <v>164</v>
      </c>
      <c r="C63" s="4" t="s">
        <v>10</v>
      </c>
      <c r="D63" s="4">
        <v>2</v>
      </c>
      <c r="E63" s="4"/>
      <c r="F63" s="4"/>
      <c r="G63" s="3">
        <f t="shared" si="3"/>
        <v>0</v>
      </c>
      <c r="H63" s="4"/>
      <c r="I63" s="4"/>
      <c r="J63" s="4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5.5" x14ac:dyDescent="0.35">
      <c r="A64" s="4" t="s">
        <v>122</v>
      </c>
      <c r="B64" s="4" t="s">
        <v>166</v>
      </c>
      <c r="C64" s="4" t="s">
        <v>10</v>
      </c>
      <c r="D64" s="4">
        <v>2</v>
      </c>
      <c r="E64" s="4"/>
      <c r="F64" s="4"/>
      <c r="G64" s="3">
        <f t="shared" si="3"/>
        <v>0</v>
      </c>
      <c r="H64" s="4"/>
      <c r="I64" s="4"/>
      <c r="J64" s="4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.5" x14ac:dyDescent="0.35">
      <c r="A65" s="4" t="s">
        <v>123</v>
      </c>
      <c r="B65" s="4" t="s">
        <v>169</v>
      </c>
      <c r="C65" s="4" t="s">
        <v>10</v>
      </c>
      <c r="D65" s="4">
        <v>2</v>
      </c>
      <c r="E65" s="4"/>
      <c r="F65" s="4"/>
      <c r="G65" s="3">
        <f t="shared" si="3"/>
        <v>0</v>
      </c>
      <c r="H65" s="4"/>
      <c r="I65" s="4"/>
      <c r="J65" s="4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5.5" x14ac:dyDescent="0.35">
      <c r="A66" s="4" t="s">
        <v>124</v>
      </c>
      <c r="B66" s="4" t="s">
        <v>125</v>
      </c>
      <c r="C66" s="4" t="s">
        <v>174</v>
      </c>
      <c r="D66" s="4">
        <v>2</v>
      </c>
      <c r="E66" s="6" t="s">
        <v>173</v>
      </c>
      <c r="F66" s="6">
        <v>4.55</v>
      </c>
      <c r="G66" s="3">
        <f t="shared" si="3"/>
        <v>9.1</v>
      </c>
      <c r="H66" s="4"/>
      <c r="I66" s="4"/>
      <c r="J66" s="4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5.5" x14ac:dyDescent="0.35">
      <c r="A67" s="4" t="s">
        <v>126</v>
      </c>
      <c r="B67" s="4" t="s">
        <v>176</v>
      </c>
      <c r="C67" s="4"/>
      <c r="D67" s="4">
        <v>4</v>
      </c>
      <c r="E67" s="6" t="s">
        <v>175</v>
      </c>
      <c r="F67" s="6">
        <v>1.43</v>
      </c>
      <c r="G67" s="3">
        <f t="shared" si="3"/>
        <v>5.72</v>
      </c>
      <c r="H67" s="4"/>
      <c r="I67" s="4"/>
      <c r="J67" s="4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5.5" x14ac:dyDescent="0.35">
      <c r="A68" s="4" t="s">
        <v>128</v>
      </c>
      <c r="B68" s="10" t="s">
        <v>129</v>
      </c>
      <c r="C68" s="4" t="s">
        <v>130</v>
      </c>
      <c r="D68" s="4">
        <v>2</v>
      </c>
      <c r="E68" s="11" t="s">
        <v>180</v>
      </c>
      <c r="F68" s="6">
        <v>1.19</v>
      </c>
      <c r="G68" s="3">
        <f t="shared" si="3"/>
        <v>2.38</v>
      </c>
      <c r="H68" s="4"/>
      <c r="I68" s="4"/>
      <c r="J68" s="4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5.5" x14ac:dyDescent="0.35">
      <c r="A69" s="4" t="s">
        <v>131</v>
      </c>
      <c r="B69" s="4" t="s">
        <v>133</v>
      </c>
      <c r="C69" s="4" t="s">
        <v>135</v>
      </c>
      <c r="D69" s="4">
        <v>2</v>
      </c>
      <c r="E69" s="4" t="s">
        <v>181</v>
      </c>
      <c r="F69" s="4"/>
      <c r="G69" s="3">
        <f t="shared" si="3"/>
        <v>0</v>
      </c>
      <c r="H69" s="4"/>
      <c r="I69" s="4"/>
      <c r="J69" s="4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5.5" x14ac:dyDescent="0.35">
      <c r="A70" s="4" t="s">
        <v>132</v>
      </c>
      <c r="B70" s="4" t="s">
        <v>134</v>
      </c>
      <c r="C70" s="4" t="s">
        <v>136</v>
      </c>
      <c r="D70" s="4">
        <v>2</v>
      </c>
      <c r="E70" s="4" t="s">
        <v>181</v>
      </c>
      <c r="F70" s="4"/>
      <c r="G70" s="3">
        <f t="shared" si="3"/>
        <v>0</v>
      </c>
      <c r="H70" s="4"/>
      <c r="I70" s="4"/>
      <c r="J70" s="4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5.5" x14ac:dyDescent="0.35">
      <c r="A71" s="4" t="s">
        <v>137</v>
      </c>
      <c r="B71" s="11" t="s">
        <v>187</v>
      </c>
      <c r="C71" s="4" t="s">
        <v>44</v>
      </c>
      <c r="D71" s="4">
        <v>2</v>
      </c>
      <c r="E71" s="11" t="s">
        <v>182</v>
      </c>
      <c r="F71" s="6">
        <v>0.498</v>
      </c>
      <c r="G71" s="3">
        <f t="shared" si="3"/>
        <v>0.996</v>
      </c>
      <c r="H71" s="4"/>
      <c r="I71" s="4"/>
      <c r="J71" s="4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5.5" x14ac:dyDescent="0.35">
      <c r="A72" s="4" t="s">
        <v>139</v>
      </c>
      <c r="B72" s="10" t="s">
        <v>141</v>
      </c>
      <c r="C72" s="4" t="s">
        <v>140</v>
      </c>
      <c r="D72" s="4">
        <v>4</v>
      </c>
      <c r="E72" s="11" t="s">
        <v>184</v>
      </c>
      <c r="F72" s="4">
        <v>0.90500000000000003</v>
      </c>
      <c r="G72" s="3">
        <f t="shared" si="3"/>
        <v>3.62</v>
      </c>
      <c r="H72" s="4"/>
      <c r="I72" s="4"/>
      <c r="J72" s="4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5.5" x14ac:dyDescent="0.35">
      <c r="A73" s="4" t="s">
        <v>138</v>
      </c>
      <c r="B73" s="10" t="s">
        <v>142</v>
      </c>
      <c r="C73" s="4" t="s">
        <v>140</v>
      </c>
      <c r="D73" s="4">
        <v>2</v>
      </c>
      <c r="E73" s="11" t="s">
        <v>185</v>
      </c>
      <c r="F73" s="6">
        <v>1.42</v>
      </c>
      <c r="G73" s="3">
        <f t="shared" si="3"/>
        <v>2.84</v>
      </c>
      <c r="H73" s="4"/>
      <c r="I73" s="4"/>
      <c r="J73" s="4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5.5" x14ac:dyDescent="0.35">
      <c r="A74" s="4" t="s">
        <v>143</v>
      </c>
      <c r="B74" s="10" t="s">
        <v>85</v>
      </c>
      <c r="C74" s="4" t="s">
        <v>76</v>
      </c>
      <c r="D74" s="4">
        <v>2</v>
      </c>
      <c r="E74" s="11" t="s">
        <v>83</v>
      </c>
      <c r="F74" s="6">
        <v>0.38600000000000001</v>
      </c>
      <c r="G74" s="3">
        <f t="shared" si="3"/>
        <v>0.77200000000000002</v>
      </c>
      <c r="H74" s="4"/>
      <c r="I74" s="4"/>
      <c r="J74" s="4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5.5" x14ac:dyDescent="0.35">
      <c r="A75" s="4" t="s">
        <v>161</v>
      </c>
      <c r="B75" s="4"/>
      <c r="C75" s="4"/>
      <c r="D75" s="4">
        <v>4</v>
      </c>
      <c r="E75" s="4" t="s">
        <v>181</v>
      </c>
      <c r="F75" s="4"/>
      <c r="G75" s="4"/>
      <c r="H75" s="4"/>
      <c r="I75" s="4"/>
      <c r="J75" s="4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5.5" x14ac:dyDescent="0.35">
      <c r="A76" s="4" t="s">
        <v>163</v>
      </c>
      <c r="B76" s="4"/>
      <c r="C76" s="4"/>
      <c r="D76" s="4">
        <v>8</v>
      </c>
      <c r="E76" s="4" t="s">
        <v>181</v>
      </c>
      <c r="F76" s="4"/>
      <c r="G76" s="4"/>
      <c r="H76" s="4"/>
      <c r="I76" s="4"/>
      <c r="J76" s="4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5.5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5.5" x14ac:dyDescent="0.35">
      <c r="A78" s="5"/>
      <c r="B78" s="5"/>
      <c r="C78" s="5"/>
      <c r="D78" s="5"/>
      <c r="E78" s="5"/>
      <c r="F78" s="5"/>
      <c r="G78" s="5"/>
      <c r="H78" s="4"/>
      <c r="I78" s="4"/>
      <c r="J78" s="4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5.5" x14ac:dyDescent="0.35">
      <c r="A79" s="5"/>
      <c r="B79" s="5"/>
      <c r="C79" s="5"/>
      <c r="D79" s="5"/>
      <c r="E79" s="5"/>
      <c r="F79" s="5"/>
      <c r="G79" s="5"/>
      <c r="H79" s="5"/>
      <c r="I79" s="4"/>
      <c r="J79" s="4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5.5" x14ac:dyDescent="0.35">
      <c r="A80" s="5"/>
      <c r="B80" s="5"/>
      <c r="C80" s="5"/>
      <c r="D80" s="5"/>
      <c r="E80" s="5"/>
      <c r="F80" s="5"/>
      <c r="G80" s="5"/>
      <c r="H80" s="5"/>
      <c r="I80" s="4"/>
      <c r="J80" s="4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5.5" x14ac:dyDescent="0.3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5.5" x14ac:dyDescent="0.35">
      <c r="A82" s="13" t="s">
        <v>91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5.5" x14ac:dyDescent="0.35">
      <c r="A83" s="5" t="s">
        <v>92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5.5" x14ac:dyDescent="0.35">
      <c r="A84" s="5" t="s">
        <v>97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.5" x14ac:dyDescent="0.35">
      <c r="A85" s="5" t="s">
        <v>99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5.5" x14ac:dyDescent="0.35">
      <c r="A86" s="13" t="s">
        <v>88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5.5" x14ac:dyDescent="0.3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.5" x14ac:dyDescent="0.35">
      <c r="A88" s="5" t="s">
        <v>89</v>
      </c>
      <c r="B88" s="5">
        <v>11327</v>
      </c>
      <c r="C88" s="5">
        <v>2</v>
      </c>
      <c r="D88" s="5">
        <v>5.9</v>
      </c>
      <c r="E88" s="5">
        <f>D88*C88</f>
        <v>11.8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.5" x14ac:dyDescent="0.35">
      <c r="A89" s="5" t="s">
        <v>90</v>
      </c>
      <c r="B89" s="5">
        <v>2957</v>
      </c>
      <c r="C89" s="5">
        <v>1</v>
      </c>
      <c r="D89" s="5">
        <v>1.5</v>
      </c>
      <c r="E89" s="5">
        <f t="shared" ref="E89:E95" si="4">D89*C89</f>
        <v>1.5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.5" x14ac:dyDescent="0.35">
      <c r="A90" s="5" t="s">
        <v>93</v>
      </c>
      <c r="B90" s="5">
        <v>7017</v>
      </c>
      <c r="C90" s="5">
        <v>1</v>
      </c>
      <c r="D90" s="5">
        <v>3.5</v>
      </c>
      <c r="E90" s="5">
        <f t="shared" si="4"/>
        <v>3.5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.5" x14ac:dyDescent="0.35">
      <c r="A91" s="5" t="s">
        <v>94</v>
      </c>
      <c r="B91" s="5">
        <v>1148</v>
      </c>
      <c r="C91" s="5">
        <v>1</v>
      </c>
      <c r="D91" s="5">
        <v>129</v>
      </c>
      <c r="E91" s="5">
        <f t="shared" si="4"/>
        <v>129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.5" x14ac:dyDescent="0.35">
      <c r="A92" s="5" t="s">
        <v>95</v>
      </c>
      <c r="B92" s="5">
        <v>8436</v>
      </c>
      <c r="C92" s="5">
        <v>5</v>
      </c>
      <c r="D92" s="5">
        <v>1.5</v>
      </c>
      <c r="E92" s="5">
        <f t="shared" si="4"/>
        <v>7.5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.5" x14ac:dyDescent="0.35">
      <c r="A93" s="5" t="s">
        <v>96</v>
      </c>
      <c r="B93" s="5"/>
      <c r="C93" s="5"/>
      <c r="D93" s="5"/>
      <c r="E93" s="5">
        <f t="shared" si="4"/>
        <v>0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.5" x14ac:dyDescent="0.35">
      <c r="A94" s="5" t="s">
        <v>98</v>
      </c>
      <c r="B94" s="5">
        <v>886</v>
      </c>
      <c r="C94" s="5">
        <v>1</v>
      </c>
      <c r="D94" s="5">
        <v>11.9</v>
      </c>
      <c r="E94" s="5">
        <f t="shared" si="4"/>
        <v>11.9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.5" x14ac:dyDescent="0.35">
      <c r="A95" s="5" t="s">
        <v>100</v>
      </c>
      <c r="B95" s="5">
        <v>7555</v>
      </c>
      <c r="C95" s="5">
        <v>1</v>
      </c>
      <c r="D95" s="5">
        <v>109</v>
      </c>
      <c r="E95" s="5">
        <f t="shared" si="4"/>
        <v>109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.5" x14ac:dyDescent="0.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.5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.5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5.5" x14ac:dyDescent="0.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5.5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5.5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5.5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5.5" x14ac:dyDescent="0.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5.5" x14ac:dyDescent="0.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5.5" x14ac:dyDescent="0.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5.5" x14ac:dyDescent="0.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5.5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5.5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5.5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5.5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5.5" x14ac:dyDescent="0.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5.5" x14ac:dyDescent="0.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5.5" x14ac:dyDescent="0.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5.5" x14ac:dyDescent="0.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5.5" x14ac:dyDescent="0.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5.5" x14ac:dyDescent="0.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5.5" x14ac:dyDescent="0.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5.5" x14ac:dyDescent="0.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5.5" x14ac:dyDescent="0.3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5.5" x14ac:dyDescent="0.3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15.5" x14ac:dyDescent="0.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5.5" x14ac:dyDescent="0.3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15.5" x14ac:dyDescent="0.3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15.5" x14ac:dyDescent="0.35">
      <c r="A124" s="1"/>
      <c r="B124" s="1"/>
      <c r="C124" s="1"/>
      <c r="D124" s="1"/>
      <c r="E124" s="1"/>
      <c r="F124" s="1"/>
      <c r="G124" s="1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x14ac:dyDescent="0.35"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2016-11-28T19:37:40Z</dcterms:modified>
</cp:coreProperties>
</file>